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ulpit OLA\Opatrunki 2\"/>
    </mc:Choice>
  </mc:AlternateContent>
  <xr:revisionPtr revIDLastSave="0" documentId="13_ncr:1_{F34E8555-8E88-41F4-BE06-7B8ED6E0991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8" i="1" l="1"/>
  <c r="H21" i="1"/>
  <c r="J21" i="1" s="1"/>
  <c r="J27" i="1"/>
  <c r="J28" i="1" s="1"/>
  <c r="H54" i="1"/>
  <c r="J54" i="1" s="1"/>
  <c r="K54" i="1" s="1"/>
  <c r="L54" i="1" s="1"/>
  <c r="H53" i="1"/>
  <c r="J53" i="1" s="1"/>
  <c r="K53" i="1" s="1"/>
  <c r="L53" i="1" s="1"/>
  <c r="H52" i="1"/>
  <c r="J52" i="1" s="1"/>
  <c r="K52" i="1" s="1"/>
  <c r="L52" i="1" s="1"/>
  <c r="H51" i="1"/>
  <c r="J51" i="1" s="1"/>
  <c r="K51" i="1" s="1"/>
  <c r="L51" i="1" s="1"/>
  <c r="H50" i="1"/>
  <c r="J50" i="1" s="1"/>
  <c r="K50" i="1" s="1"/>
  <c r="L50" i="1" s="1"/>
  <c r="H49" i="1"/>
  <c r="J49" i="1" s="1"/>
  <c r="K49" i="1" s="1"/>
  <c r="L49" i="1" s="1"/>
  <c r="H48" i="1"/>
  <c r="J48" i="1" s="1"/>
  <c r="K48" i="1" s="1"/>
  <c r="L48" i="1" s="1"/>
  <c r="H47" i="1"/>
  <c r="J47" i="1" s="1"/>
  <c r="K47" i="1" s="1"/>
  <c r="L47" i="1" s="1"/>
  <c r="H46" i="1"/>
  <c r="J46" i="1" s="1"/>
  <c r="K46" i="1" s="1"/>
  <c r="L46" i="1" s="1"/>
  <c r="H45" i="1"/>
  <c r="J45" i="1" s="1"/>
  <c r="K45" i="1" s="1"/>
  <c r="L45" i="1" s="1"/>
  <c r="H44" i="1"/>
  <c r="J44" i="1" s="1"/>
  <c r="K44" i="1" s="1"/>
  <c r="L44" i="1" s="1"/>
  <c r="H43" i="1"/>
  <c r="J43" i="1" s="1"/>
  <c r="K43" i="1" s="1"/>
  <c r="L43" i="1" s="1"/>
  <c r="H42" i="1"/>
  <c r="J42" i="1" s="1"/>
  <c r="K42" i="1" s="1"/>
  <c r="L42" i="1" s="1"/>
  <c r="H41" i="1"/>
  <c r="J41" i="1" s="1"/>
  <c r="K41" i="1" s="1"/>
  <c r="L41" i="1" s="1"/>
  <c r="H40" i="1"/>
  <c r="J40" i="1" s="1"/>
  <c r="K40" i="1" s="1"/>
  <c r="L40" i="1" s="1"/>
  <c r="H39" i="1"/>
  <c r="J39" i="1" s="1"/>
  <c r="K39" i="1" s="1"/>
  <c r="L39" i="1" s="1"/>
  <c r="H38" i="1"/>
  <c r="J38" i="1" s="1"/>
  <c r="K38" i="1" s="1"/>
  <c r="L38" i="1" s="1"/>
  <c r="H37" i="1"/>
  <c r="J37" i="1" s="1"/>
  <c r="K37" i="1" s="1"/>
  <c r="L37" i="1" s="1"/>
  <c r="H36" i="1"/>
  <c r="J36" i="1" s="1"/>
  <c r="K36" i="1" s="1"/>
  <c r="L36" i="1" s="1"/>
  <c r="H35" i="1"/>
  <c r="J35" i="1" s="1"/>
  <c r="K35" i="1" s="1"/>
  <c r="L35" i="1" s="1"/>
  <c r="H34" i="1"/>
  <c r="J34" i="1" s="1"/>
  <c r="K34" i="1" s="1"/>
  <c r="L34" i="1" s="1"/>
  <c r="H33" i="1"/>
  <c r="J33" i="1" s="1"/>
  <c r="K33" i="1" s="1"/>
  <c r="H15" i="1"/>
  <c r="J15" i="1" s="1"/>
  <c r="K15" i="1" s="1"/>
  <c r="L15" i="1" s="1"/>
  <c r="H14" i="1"/>
  <c r="H13" i="1"/>
  <c r="H12" i="1"/>
  <c r="H11" i="1"/>
  <c r="J11" i="1" s="1"/>
  <c r="K11" i="1" s="1"/>
  <c r="L11" i="1" s="1"/>
  <c r="H10" i="1"/>
  <c r="J10" i="1" s="1"/>
  <c r="K10" i="1" s="1"/>
  <c r="L10" i="1" s="1"/>
  <c r="H22" i="1" l="1"/>
  <c r="J22" i="1"/>
  <c r="K21" i="1"/>
  <c r="K27" i="1"/>
  <c r="J14" i="1"/>
  <c r="K14" i="1" s="1"/>
  <c r="L14" i="1" s="1"/>
  <c r="J13" i="1"/>
  <c r="K13" i="1" s="1"/>
  <c r="L13" i="1" s="1"/>
  <c r="H55" i="1"/>
  <c r="J12" i="1"/>
  <c r="K12" i="1" s="1"/>
  <c r="H16" i="1"/>
  <c r="K55" i="1"/>
  <c r="L33" i="1"/>
  <c r="J55" i="1"/>
  <c r="L27" i="1" l="1"/>
  <c r="K28" i="1"/>
  <c r="L21" i="1"/>
  <c r="K22" i="1"/>
  <c r="J16" i="1"/>
  <c r="L12" i="1"/>
  <c r="K16" i="1"/>
</calcChain>
</file>

<file path=xl/sharedStrings.xml><?xml version="1.0" encoding="utf-8"?>
<sst xmlns="http://schemas.openxmlformats.org/spreadsheetml/2006/main" count="196" uniqueCount="93">
  <si>
    <r>
      <rPr>
        <sz val="10.5"/>
        <rFont val="Arial"/>
        <family val="2"/>
        <charset val="238"/>
      </rPr>
      <t>Zał</t>
    </r>
    <r>
      <rPr>
        <sz val="10.5"/>
        <rFont val="Arial"/>
        <family val="2"/>
        <charset val="1"/>
      </rPr>
      <t>ącznik nr 2 do SWZ</t>
    </r>
  </si>
  <si>
    <t>Formularz asortymentowo-cenowy - WZÓR</t>
  </si>
  <si>
    <t>ZADANIE NR 1</t>
  </si>
  <si>
    <t>X</t>
  </si>
  <si>
    <t>Y</t>
  </si>
  <si>
    <t>Z</t>
  </si>
  <si>
    <t>A</t>
  </si>
  <si>
    <t>B</t>
  </si>
  <si>
    <t>C = A*B</t>
  </si>
  <si>
    <t>V</t>
  </si>
  <si>
    <t>D = C*V</t>
  </si>
  <si>
    <t>E = C+D</t>
  </si>
  <si>
    <t>F = E/A</t>
  </si>
  <si>
    <t>Lp.</t>
  </si>
  <si>
    <t>Przedmiot Zamówienia</t>
  </si>
  <si>
    <t xml:space="preserve">Opis produktu oferowanego (należy odnieść się do każdego parametru wskazanego w opisie przedmiotu zamówienia </t>
  </si>
  <si>
    <t xml:space="preserve"> Klasa medyczna produktu - jeżeli dotyczy, nr katalogowy, producent,  nazwa handlowa (tożsama z nazwą, która będzie widniała na fakturze), KOD EAN</t>
  </si>
  <si>
    <t>Jedn.miary</t>
  </si>
  <si>
    <t>Szacowana ilość na 12 miesięcy</t>
  </si>
  <si>
    <t>Cena jedn. netto za jedn.miary</t>
  </si>
  <si>
    <t>Wartość netto</t>
  </si>
  <si>
    <t>Stawka VAT</t>
  </si>
  <si>
    <t>VAT</t>
  </si>
  <si>
    <t>Wartość brutto</t>
  </si>
  <si>
    <t>Cena jednostkowa brutto za jedn.miary</t>
  </si>
  <si>
    <t>Uwagi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</si>
  <si>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</si>
  <si>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</si>
  <si>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</si>
  <si>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</si>
  <si>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</si>
  <si>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</si>
  <si>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</si>
  <si>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</si>
  <si>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</si>
  <si>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</si>
  <si>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</si>
  <si>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</si>
  <si>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</si>
  <si>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</si>
  <si>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</si>
  <si>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</si>
  <si>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</si>
  <si>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</si>
  <si>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</si>
  <si>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RAZEM WARTOŚĆ ZADANIA</t>
  </si>
  <si>
    <t>Szt.</t>
  </si>
  <si>
    <t>ZADANIE NR 3</t>
  </si>
  <si>
    <t>ZADANIE NR 4</t>
  </si>
  <si>
    <t>op.'1szt.</t>
  </si>
  <si>
    <t>20.</t>
  </si>
  <si>
    <t>Opatrunek hemostatyczny ( blokujący krwawienie) wykonany z  oczyszczonej wieprzowej pianki żelowej. Rozpuszcza się 3-5 dniach bez uszczerbku dla pacjenta. Rozmiar 7cm x 5cm x 0,1 cm</t>
  </si>
  <si>
    <t>szt.</t>
  </si>
  <si>
    <t>Opatrunek hemostatyczny ( blokujący krwawienie) wykonany z  oczyszczonej wieprzowej pianki żelowej. Rozpuszcza się 3-5 dniach bez uszczerbku dla pacjenta. Rozmiar 7cm x 5cm x 1 cm</t>
  </si>
  <si>
    <t xml:space="preserve">Czysty amorficzny hydrożel składający się ze zmodyfikowanego polimeru karboksymetylocelulozy, glikolu propylenowego i wody; z dozownikiem w formie aplikatora. Na rany martwicze, ze strupem, rany ziarninujące 15g. </t>
  </si>
  <si>
    <t>op.'10szt.</t>
  </si>
  <si>
    <t>Opatrunek samoprzylepny, sterylny,  z pianki poliuretanowej, pokryty żelem silikonowym. Zastosowanie: na rany o umiarkowanym i obfitym wysięku z delikatną i wrażliwą skórą wokół rany. Nie ma potrzeby stosownania opatrunku mocującego. Opatrunek można trzymać na ranie do 7 dni. Rozmiar 12,5cmx12,5cm</t>
  </si>
  <si>
    <t>Opatrunek sterylny z chłonnej pianki poliuretanowej bez przylepca . Zastosowanie: rany o umiarkowanym lub obfitym wysięku. Zalecany do wymagających ran i wrażliwych. Zewnętrzna warstwa-półprzepószczalna folia poliuretanowa, środkowa -miękii materiał poliuretanowo-piankowy przylegający, dopasowujący się do kształtów ciała. Rozmiar 10cmx10cm</t>
  </si>
  <si>
    <t xml:space="preserve">Opatrunek z pianki poliuretanowej w kształcie , dla opatrywania ran na pięcie lub łokciu, sterylny: przeznaczony na rany o umiarkowanym lub obfitym wysięku roz. 10,5cm x 13,5cm </t>
  </si>
  <si>
    <t>op.a 5 szt.</t>
  </si>
  <si>
    <t xml:space="preserve">Kompresy włókninowe niejałowe 4 warstw, 30-40g  kl. I ,  10cm x 20cm op. a 100 szt </t>
  </si>
  <si>
    <t>opakowanie</t>
  </si>
  <si>
    <t xml:space="preserve">Kompresy włókninowe niejałowe 4 warstw, 30-40g  kl. I ,  10cm x 10cm op. a 100 szt </t>
  </si>
  <si>
    <t xml:space="preserve">Kompresy gazowe niejałowe 8 warstw, 17 nitek  kl. I ,  5cm x 5cm op. a 100 szt </t>
  </si>
  <si>
    <t>Kompresy gazowe niejałowe 8 warstw, 17 nitek  kl. I  7,5cm x 7,5cm op. a 100 szt</t>
  </si>
  <si>
    <t>Kompresy gazowe niejałowe 8 warstw, 17 nitek,  kl. I , 10cm x 10 cm op. a 100 szt</t>
  </si>
  <si>
    <t xml:space="preserve">Kompresy gazowe niejałowe 8 warstw, 13 nitek  kl. I ,  5cm x 5cm op. a 100 szt </t>
  </si>
  <si>
    <t>Kompresy gazowe niejałowe 8 warstw, 13 nitek  kl. I  7,5cm x 7,5cm op. a 100 szt</t>
  </si>
  <si>
    <t>Kompresy gazowe niejałowe 8 warstw, 13 nitek,  kl. I , 10cm x 10 cm op. a 100 szt</t>
  </si>
  <si>
    <t>Kompresy gazowe, jałowe sterylizowane parą wodną kl. II A, reg. 7, 5 x 5 cm, 17n  12 w. pakowane a'3 szt.</t>
  </si>
  <si>
    <t>Kompresy gazowe, jałowe sterylizowane parą wodną kl. II A, reg. 7, 5 x 5 cm, 17n  12 w. pakowane a'5 szt.</t>
  </si>
  <si>
    <t>Kompresy gazowe, jałowe sterylizowane parą wodną kl. II A, reg. 7, 5 x 5 cm, 17n  12 w. pakowane a'20 szt.</t>
  </si>
  <si>
    <t>Kompresy gazowe, jałowe sterylizowane parą wodną kl. II A, reg. 7, 5 x 5 cm, 17n  8 w. pakowane a'40 szt.</t>
  </si>
  <si>
    <t>Kompresy gazowe, jałowe sterylizowane parą wodną kl. II A, reg. 7, 7,5 x 7,5 cm, 17n  12 w. pakowane a'3 szt.</t>
  </si>
  <si>
    <t>Kompresy gazowe, jałowe sterylizowane parą wodną kl. II A, reg. 7, 7,5 x 7,5 cm, 17n  12 w. pakowane a'5 szt.</t>
  </si>
  <si>
    <t>Kompresy gazowe, jałowe sterylizowane parą wodną kl. II A, reg. 7, 7,5 x 7,5 cm, 17n  12 w. pakowane a'20 szt.</t>
  </si>
  <si>
    <t>Kompresy gazowe, jałowe sterylizowane parą wodną kl. II A, reg. 7, 10 x 10 cm, 17n  12 w. pakowane a'3 szt.</t>
  </si>
  <si>
    <t>Kompresy gazowe, jałowe sterylizowane parą wodną kl. II A, reg. 7, 10 x 10 cm, 17n  12 w. pakowane a'10 szt.</t>
  </si>
  <si>
    <t>Kompresy gazowe, jałowe sterylizowane parą wodną kl. II A, reg. 7, 10 x 10 cm, 17n  12 w. pakowane a'20 szt.</t>
  </si>
  <si>
    <t>Kompresy gazowe, jałowe sterylizowane parą wodną kl. II A, reg. 7, 10 x 10 cm, 17n  12 w. pakowane a'40 szt.</t>
  </si>
  <si>
    <t>Gaza opatrunkowa wyjałowiona 17-nitkowa kl. II A, reg. 7, 1m x 1m</t>
  </si>
  <si>
    <t>21.</t>
  </si>
  <si>
    <t>Gaza opatrunkowa wyjałowiona 17-nitkowa kl. II A, reg. 7, 1m x 1/2m</t>
  </si>
  <si>
    <t>22.</t>
  </si>
  <si>
    <t>Gaza opatrunkowa wyjałowiona 13-nitkowa kl. II A, reg. 7, 1m x 1m</t>
  </si>
  <si>
    <t>Wata a’ 200g /opatrunkowa bawełniano-wiskozowa/</t>
  </si>
  <si>
    <t>5kg</t>
  </si>
  <si>
    <t>UWAGA! POWYŻSZY FORMULARZ CENOWY ZAWIERA AUTOMATYCZNE FUNKCJE - NALEŻY UZUPEŁNIĆ KOLUMNY X, Y, B i V. ZAMAWIAJĄCY ZAZNACZA, ŻE NINIEJSZY FORMULARZ JEST TYLKO WZOREM I TO DO WYKONAWCY NALEŻY PRAWIDŁOWE OBLICZENIE CENY</t>
  </si>
  <si>
    <t>Podpis osoby uzupełniającej formularz oraz data</t>
  </si>
  <si>
    <t>UWAGA! ZAMAWIAJĄCY INFORMUJE, IŻ OBOWIĄZKIEM WYKONAWCY JEST DOKŁADNE, PRECYZYJNE OPISANE OFEROWANEGO ASORTYMENTU W KOLUMNIE X, ZE SZCZEGÓŁOWYM WSKAZANIEM OFEROWANYCH ROZMIARÓW, WIELKOŚCI, POJEMNOŚCI ITP. INFORMACJE ZAWARTE W KOLUMNIE X BĘDĄ PODSTAWĄ DO SPORZĄDZENIA PRZEZ ZAMAWIAJĄCEGO RANKINGU NAJWYŻEJ OCENIONYCH OFERT.</t>
  </si>
  <si>
    <t>ZADANIE NR 2</t>
  </si>
  <si>
    <t xml:space="preserve">Lignina arkusze </t>
  </si>
  <si>
    <t>Zakup i sukcesywna dostawa opatrunków dla Działu Farmacji Szpitalnej SP ZOZ MSWiA w Koszalinie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</si>
</sst>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\-??\ _z_ł_-;_-@_-"/>
    <numFmt numFmtId="165" formatCode="[$-415]#,##0"/>
  </numFmts>
  <fonts count="14" x14ac:knownFonts="1">
    <font>
      <sz val="11"/>
      <color rgb="FF000000"/>
      <name val="Calibri"/>
      <family val="2"/>
      <charset val="1"/>
    </font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Calibri"/>
      <family val="2"/>
      <charset val="1"/>
    </font>
    <font>
      <sz val="10.5"/>
      <name val="Arial"/>
      <family val="2"/>
      <charset val="238"/>
    </font>
    <font>
      <sz val="10.5"/>
      <name val="Arial"/>
      <family val="2"/>
      <charset val="1"/>
    </font>
    <font>
      <b/>
      <sz val="20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 CE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AFD095"/>
        <bgColor rgb="FF99CCFF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Border="0" applyProtection="0"/>
    <xf numFmtId="0" fontId="2" fillId="0" borderId="0"/>
    <xf numFmtId="0" fontId="3" fillId="0" borderId="0"/>
  </cellStyleXfs>
  <cellXfs count="53">
    <xf numFmtId="0" fontId="0" fillId="0" borderId="0" xfId="0"/>
    <xf numFmtId="0" fontId="4" fillId="0" borderId="0" xfId="0" applyFont="1"/>
    <xf numFmtId="0" fontId="5" fillId="0" borderId="0" xfId="0" applyFont="1"/>
    <xf numFmtId="0" fontId="8" fillId="0" borderId="0" xfId="0" applyFont="1"/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left" vertical="center" wrapText="1"/>
      <protection locked="0"/>
    </xf>
    <xf numFmtId="0" fontId="11" fillId="3" borderId="2" xfId="0" applyFont="1" applyFill="1" applyBorder="1" applyAlignment="1" applyProtection="1">
      <alignment vertical="center" wrapText="1"/>
      <protection locked="0"/>
    </xf>
    <xf numFmtId="9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9" fontId="11" fillId="0" borderId="0" xfId="0" applyNumberFormat="1" applyFont="1" applyBorder="1" applyAlignment="1">
      <alignment horizontal="center" vertical="center" wrapText="1"/>
    </xf>
    <xf numFmtId="4" fontId="2" fillId="0" borderId="0" xfId="3" applyNumberFormat="1" applyFont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/>
    </xf>
    <xf numFmtId="4" fontId="10" fillId="0" borderId="2" xfId="0" applyNumberFormat="1" applyFont="1" applyBorder="1" applyAlignment="1">
      <alignment vertical="center"/>
    </xf>
    <xf numFmtId="0" fontId="11" fillId="0" borderId="2" xfId="0" applyFont="1" applyBorder="1" applyAlignment="1">
      <alignment wrapText="1"/>
    </xf>
    <xf numFmtId="0" fontId="11" fillId="3" borderId="2" xfId="0" applyFont="1" applyFill="1" applyBorder="1" applyAlignment="1">
      <alignment horizontal="left" vertical="center" wrapText="1"/>
    </xf>
    <xf numFmtId="165" fontId="11" fillId="3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2" xfId="0" applyFont="1" applyBorder="1"/>
    <xf numFmtId="4" fontId="13" fillId="0" borderId="2" xfId="0" applyNumberFormat="1" applyFont="1" applyBorder="1" applyAlignment="1">
      <alignment horizontal="center" vertical="center" wrapText="1"/>
    </xf>
    <xf numFmtId="9" fontId="10" fillId="0" borderId="2" xfId="0" applyNumberFormat="1" applyFont="1" applyBorder="1" applyAlignment="1">
      <alignment horizontal="center" vertical="center" wrapText="1"/>
    </xf>
    <xf numFmtId="4" fontId="13" fillId="0" borderId="2" xfId="3" applyNumberFormat="1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13" fillId="2" borderId="0" xfId="3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left" vertical="center" wrapText="1"/>
    </xf>
  </cellXfs>
  <cellStyles count="4">
    <cellStyle name="Dziesiętny 2" xfId="1" xr:uid="{00000000-0005-0000-0000-000006000000}"/>
    <cellStyle name="Normalny" xfId="0" builtinId="0"/>
    <cellStyle name="Normalny 2" xfId="2" xr:uid="{00000000-0005-0000-0000-000007000000}"/>
    <cellStyle name="Normalny_Arkusz1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D095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60"/>
  <sheetViews>
    <sheetView tabSelected="1" view="pageBreakPreview" zoomScale="90" zoomScaleNormal="75" zoomScaleSheetLayoutView="90" zoomScalePageLayoutView="65" workbookViewId="0">
      <selection activeCell="E14" sqref="E14"/>
    </sheetView>
  </sheetViews>
  <sheetFormatPr defaultColWidth="8.7109375" defaultRowHeight="15" x14ac:dyDescent="0.25"/>
  <cols>
    <col min="1" max="1" width="8.7109375" style="1"/>
    <col min="2" max="2" width="50.85546875" style="1" customWidth="1"/>
    <col min="3" max="3" width="20.7109375" style="1" customWidth="1"/>
    <col min="4" max="4" width="25.28515625" style="1" customWidth="1"/>
    <col min="5" max="5" width="14" style="1" customWidth="1"/>
    <col min="6" max="6" width="11.5703125" style="1" customWidth="1"/>
    <col min="7" max="7" width="19.5703125" style="1" customWidth="1"/>
    <col min="8" max="8" width="17.5703125" style="1" customWidth="1"/>
    <col min="9" max="9" width="9.7109375" style="1" customWidth="1"/>
    <col min="10" max="10" width="14.28515625" style="1" customWidth="1"/>
    <col min="11" max="11" width="17.5703125" style="1" customWidth="1"/>
    <col min="12" max="12" width="13.42578125" style="1" customWidth="1"/>
    <col min="13" max="1024" width="8.7109375" style="1"/>
  </cols>
  <sheetData>
    <row r="1" spans="1:13" x14ac:dyDescent="0.25">
      <c r="J1" s="2" t="s">
        <v>0</v>
      </c>
    </row>
    <row r="3" spans="1:13" ht="26.25" x14ac:dyDescent="0.4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3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20.25" x14ac:dyDescent="0.3">
      <c r="A5" s="44" t="s">
        <v>92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7" spans="1:13" ht="13.9" customHeight="1" x14ac:dyDescent="0.25">
      <c r="A7" s="41" t="s">
        <v>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x14ac:dyDescent="0.25">
      <c r="A8" s="4"/>
      <c r="B8" s="4"/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4" t="s">
        <v>12</v>
      </c>
      <c r="M8" s="4"/>
    </row>
    <row r="9" spans="1:13" ht="72" x14ac:dyDescent="0.25">
      <c r="A9" s="5" t="s">
        <v>13</v>
      </c>
      <c r="B9" s="5" t="s">
        <v>14</v>
      </c>
      <c r="C9" s="6" t="s">
        <v>15</v>
      </c>
      <c r="D9" s="7" t="s">
        <v>16</v>
      </c>
      <c r="E9" s="5" t="s">
        <v>17</v>
      </c>
      <c r="F9" s="5" t="s">
        <v>18</v>
      </c>
      <c r="G9" s="8" t="s">
        <v>19</v>
      </c>
      <c r="H9" s="8" t="s">
        <v>20</v>
      </c>
      <c r="I9" s="8" t="s">
        <v>21</v>
      </c>
      <c r="J9" s="8" t="s">
        <v>22</v>
      </c>
      <c r="K9" s="8" t="s">
        <v>23</v>
      </c>
      <c r="L9" s="5" t="s">
        <v>24</v>
      </c>
      <c r="M9" s="5" t="s">
        <v>25</v>
      </c>
    </row>
    <row r="10" spans="1:13" ht="48" x14ac:dyDescent="0.25">
      <c r="A10" s="4" t="s">
        <v>26</v>
      </c>
      <c r="B10" s="14" t="s">
        <v>51</v>
      </c>
      <c r="C10" s="14"/>
      <c r="D10" s="15"/>
      <c r="E10" s="16" t="s">
        <v>52</v>
      </c>
      <c r="F10" s="17">
        <v>7</v>
      </c>
      <c r="G10" s="10"/>
      <c r="H10" s="10">
        <f t="shared" ref="H10:H15" si="0">F10*G10</f>
        <v>0</v>
      </c>
      <c r="I10" s="11"/>
      <c r="J10" s="10">
        <f t="shared" ref="J10:J15" si="1">H10*I10</f>
        <v>0</v>
      </c>
      <c r="K10" s="10">
        <f t="shared" ref="K10:K15" si="2">H10+J10</f>
        <v>0</v>
      </c>
      <c r="L10" s="4">
        <f t="shared" ref="L10:L15" si="3">K10/F10</f>
        <v>0</v>
      </c>
      <c r="M10" s="4"/>
    </row>
    <row r="11" spans="1:13" ht="48" x14ac:dyDescent="0.25">
      <c r="A11" s="4" t="s">
        <v>27</v>
      </c>
      <c r="B11" s="14" t="s">
        <v>53</v>
      </c>
      <c r="C11" s="14"/>
      <c r="D11" s="15"/>
      <c r="E11" s="16" t="s">
        <v>52</v>
      </c>
      <c r="F11" s="17">
        <v>2</v>
      </c>
      <c r="G11" s="10"/>
      <c r="H11" s="10">
        <f t="shared" si="0"/>
        <v>0</v>
      </c>
      <c r="I11" s="11"/>
      <c r="J11" s="10">
        <f t="shared" si="1"/>
        <v>0</v>
      </c>
      <c r="K11" s="10">
        <f t="shared" si="2"/>
        <v>0</v>
      </c>
      <c r="L11" s="4">
        <f t="shared" si="3"/>
        <v>0</v>
      </c>
      <c r="M11" s="4"/>
    </row>
    <row r="12" spans="1:13" ht="48" x14ac:dyDescent="0.25">
      <c r="A12" s="4" t="s">
        <v>28</v>
      </c>
      <c r="B12" s="9" t="s">
        <v>54</v>
      </c>
      <c r="C12" s="9"/>
      <c r="D12" s="12"/>
      <c r="E12" s="4" t="s">
        <v>55</v>
      </c>
      <c r="F12" s="4">
        <v>17</v>
      </c>
      <c r="G12" s="10"/>
      <c r="H12" s="10">
        <f t="shared" si="0"/>
        <v>0</v>
      </c>
      <c r="I12" s="11"/>
      <c r="J12" s="10">
        <f t="shared" si="1"/>
        <v>0</v>
      </c>
      <c r="K12" s="10">
        <f t="shared" si="2"/>
        <v>0</v>
      </c>
      <c r="L12" s="4">
        <f t="shared" si="3"/>
        <v>0</v>
      </c>
      <c r="M12" s="4"/>
    </row>
    <row r="13" spans="1:13" ht="72" x14ac:dyDescent="0.25">
      <c r="A13" s="4" t="s">
        <v>29</v>
      </c>
      <c r="B13" s="9" t="s">
        <v>56</v>
      </c>
      <c r="C13" s="9"/>
      <c r="D13" s="12"/>
      <c r="E13" s="4" t="s">
        <v>49</v>
      </c>
      <c r="F13" s="4">
        <v>5</v>
      </c>
      <c r="G13" s="10"/>
      <c r="H13" s="10">
        <f t="shared" si="0"/>
        <v>0</v>
      </c>
      <c r="I13" s="11"/>
      <c r="J13" s="10">
        <f t="shared" si="1"/>
        <v>0</v>
      </c>
      <c r="K13" s="10">
        <f t="shared" si="2"/>
        <v>0</v>
      </c>
      <c r="L13" s="4">
        <f t="shared" si="3"/>
        <v>0</v>
      </c>
      <c r="M13" s="4"/>
    </row>
    <row r="14" spans="1:13" ht="84" x14ac:dyDescent="0.25">
      <c r="A14" s="4" t="s">
        <v>30</v>
      </c>
      <c r="B14" s="9" t="s">
        <v>57</v>
      </c>
      <c r="C14" s="9"/>
      <c r="D14" s="12"/>
      <c r="E14" s="4" t="s">
        <v>49</v>
      </c>
      <c r="F14" s="4">
        <v>26</v>
      </c>
      <c r="G14" s="10"/>
      <c r="H14" s="10">
        <f t="shared" si="0"/>
        <v>0</v>
      </c>
      <c r="I14" s="11"/>
      <c r="J14" s="10">
        <f t="shared" si="1"/>
        <v>0</v>
      </c>
      <c r="K14" s="10">
        <f t="shared" si="2"/>
        <v>0</v>
      </c>
      <c r="L14" s="4">
        <f t="shared" si="3"/>
        <v>0</v>
      </c>
      <c r="M14" s="4"/>
    </row>
    <row r="15" spans="1:13" ht="48" x14ac:dyDescent="0.25">
      <c r="A15" s="4" t="s">
        <v>31</v>
      </c>
      <c r="B15" s="18" t="s">
        <v>58</v>
      </c>
      <c r="C15" s="18"/>
      <c r="D15" s="19"/>
      <c r="E15" s="20" t="s">
        <v>59</v>
      </c>
      <c r="F15" s="20">
        <v>60</v>
      </c>
      <c r="G15" s="10"/>
      <c r="H15" s="10">
        <f t="shared" si="0"/>
        <v>0</v>
      </c>
      <c r="I15" s="11"/>
      <c r="J15" s="10">
        <f t="shared" si="1"/>
        <v>0</v>
      </c>
      <c r="K15" s="10">
        <f t="shared" si="2"/>
        <v>0</v>
      </c>
      <c r="L15" s="4">
        <f t="shared" si="3"/>
        <v>0</v>
      </c>
      <c r="M15" s="4"/>
    </row>
    <row r="16" spans="1:13" ht="13.9" customHeight="1" x14ac:dyDescent="0.25">
      <c r="A16" s="42" t="s">
        <v>45</v>
      </c>
      <c r="B16" s="42"/>
      <c r="C16" s="42"/>
      <c r="D16" s="42"/>
      <c r="E16" s="42"/>
      <c r="F16" s="42"/>
      <c r="G16" s="42"/>
      <c r="H16" s="37">
        <f>SUM(H10:H15)</f>
        <v>0</v>
      </c>
      <c r="I16" s="38"/>
      <c r="J16" s="39">
        <f>SUM(J10:J15)</f>
        <v>0</v>
      </c>
      <c r="K16" s="39">
        <f>SUM(K10:K15)</f>
        <v>0</v>
      </c>
      <c r="L16" s="40"/>
      <c r="M16" s="5"/>
    </row>
    <row r="17" spans="1:13" x14ac:dyDescent="0.25">
      <c r="A17" s="21"/>
      <c r="B17" s="22"/>
      <c r="C17" s="22"/>
      <c r="D17" s="23"/>
      <c r="E17" s="24"/>
      <c r="F17" s="24"/>
      <c r="G17" s="25"/>
      <c r="H17" s="26"/>
      <c r="I17" s="27"/>
      <c r="J17" s="28"/>
      <c r="K17" s="28"/>
      <c r="L17" s="29"/>
    </row>
    <row r="18" spans="1:13" ht="13.9" customHeight="1" x14ac:dyDescent="0.25">
      <c r="A18" s="45" t="s">
        <v>90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</row>
    <row r="19" spans="1:13" x14ac:dyDescent="0.25">
      <c r="A19" s="4"/>
      <c r="B19" s="4"/>
      <c r="C19" s="4" t="s">
        <v>3</v>
      </c>
      <c r="D19" s="4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4" t="s">
        <v>12</v>
      </c>
      <c r="M19" s="4"/>
    </row>
    <row r="20" spans="1:13" ht="72" x14ac:dyDescent="0.25">
      <c r="A20" s="5" t="s">
        <v>13</v>
      </c>
      <c r="B20" s="5" t="s">
        <v>14</v>
      </c>
      <c r="C20" s="6" t="s">
        <v>15</v>
      </c>
      <c r="D20" s="7" t="s">
        <v>16</v>
      </c>
      <c r="E20" s="5" t="s">
        <v>17</v>
      </c>
      <c r="F20" s="5" t="s">
        <v>18</v>
      </c>
      <c r="G20" s="8" t="s">
        <v>19</v>
      </c>
      <c r="H20" s="8" t="s">
        <v>20</v>
      </c>
      <c r="I20" s="8" t="s">
        <v>21</v>
      </c>
      <c r="J20" s="8" t="s">
        <v>22</v>
      </c>
      <c r="K20" s="8" t="s">
        <v>23</v>
      </c>
      <c r="L20" s="5" t="s">
        <v>24</v>
      </c>
      <c r="M20" s="5" t="s">
        <v>25</v>
      </c>
    </row>
    <row r="21" spans="1:13" x14ac:dyDescent="0.25">
      <c r="A21" s="4" t="s">
        <v>26</v>
      </c>
      <c r="B21" s="9" t="s">
        <v>85</v>
      </c>
      <c r="C21" s="9"/>
      <c r="D21" s="4"/>
      <c r="E21" s="4" t="s">
        <v>46</v>
      </c>
      <c r="F21" s="4">
        <v>10</v>
      </c>
      <c r="G21" s="10"/>
      <c r="H21" s="10">
        <f t="shared" ref="H21" si="4">F21*G21</f>
        <v>0</v>
      </c>
      <c r="I21" s="11"/>
      <c r="J21" s="10">
        <f t="shared" ref="J21" si="5">H21*I21</f>
        <v>0</v>
      </c>
      <c r="K21" s="10">
        <f t="shared" ref="K21" si="6">H21+J21</f>
        <v>0</v>
      </c>
      <c r="L21" s="4">
        <f t="shared" ref="L21" si="7">K21/F21</f>
        <v>0</v>
      </c>
      <c r="M21" s="4"/>
    </row>
    <row r="22" spans="1:13" ht="13.9" customHeight="1" x14ac:dyDescent="0.25">
      <c r="A22" s="46" t="s">
        <v>45</v>
      </c>
      <c r="B22" s="47"/>
      <c r="C22" s="47"/>
      <c r="D22" s="47"/>
      <c r="E22" s="47"/>
      <c r="F22" s="47"/>
      <c r="G22" s="48"/>
      <c r="H22" s="30">
        <f>SUM(H21:H21)</f>
        <v>0</v>
      </c>
      <c r="I22" s="30"/>
      <c r="J22" s="30">
        <f>SUM(J21:J21)</f>
        <v>0</v>
      </c>
      <c r="K22" s="30">
        <f>SUM(K21:K21)</f>
        <v>0</v>
      </c>
      <c r="L22" s="31"/>
      <c r="M22" s="31"/>
    </row>
    <row r="24" spans="1:13" ht="13.9" customHeight="1" x14ac:dyDescent="0.25">
      <c r="A24" s="52" t="s">
        <v>47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13" x14ac:dyDescent="0.25">
      <c r="A25" s="4"/>
      <c r="B25" s="4"/>
      <c r="C25" s="4" t="s">
        <v>3</v>
      </c>
      <c r="D25" s="4" t="s">
        <v>4</v>
      </c>
      <c r="E25" s="4" t="s">
        <v>5</v>
      </c>
      <c r="F25" s="4" t="s">
        <v>6</v>
      </c>
      <c r="G25" s="4" t="s">
        <v>7</v>
      </c>
      <c r="H25" s="4" t="s">
        <v>8</v>
      </c>
      <c r="I25" s="4" t="s">
        <v>9</v>
      </c>
      <c r="J25" s="4" t="s">
        <v>10</v>
      </c>
      <c r="K25" s="4" t="s">
        <v>11</v>
      </c>
      <c r="L25" s="4" t="s">
        <v>12</v>
      </c>
      <c r="M25" s="4"/>
    </row>
    <row r="26" spans="1:13" ht="89.25" customHeight="1" x14ac:dyDescent="0.25">
      <c r="A26" s="5" t="s">
        <v>13</v>
      </c>
      <c r="B26" s="5" t="s">
        <v>14</v>
      </c>
      <c r="C26" s="6" t="s">
        <v>15</v>
      </c>
      <c r="D26" s="7" t="s">
        <v>16</v>
      </c>
      <c r="E26" s="5" t="s">
        <v>17</v>
      </c>
      <c r="F26" s="5" t="s">
        <v>18</v>
      </c>
      <c r="G26" s="8" t="s">
        <v>19</v>
      </c>
      <c r="H26" s="8" t="s">
        <v>20</v>
      </c>
      <c r="I26" s="8" t="s">
        <v>21</v>
      </c>
      <c r="J26" s="8" t="s">
        <v>22</v>
      </c>
      <c r="K26" s="8" t="s">
        <v>23</v>
      </c>
      <c r="L26" s="5" t="s">
        <v>24</v>
      </c>
      <c r="M26" s="5" t="s">
        <v>25</v>
      </c>
    </row>
    <row r="27" spans="1:13" x14ac:dyDescent="0.25">
      <c r="A27" s="4" t="s">
        <v>26</v>
      </c>
      <c r="B27" s="9" t="s">
        <v>91</v>
      </c>
      <c r="C27" s="9"/>
      <c r="D27" s="4"/>
      <c r="E27" s="4" t="s">
        <v>86</v>
      </c>
      <c r="F27" s="4">
        <v>40</v>
      </c>
      <c r="G27" s="10">
        <v>1</v>
      </c>
      <c r="H27" s="10"/>
      <c r="I27" s="11"/>
      <c r="J27" s="10">
        <f t="shared" ref="J27" si="8">H27*I27</f>
        <v>0</v>
      </c>
      <c r="K27" s="10">
        <f t="shared" ref="K27" si="9">H27+J27</f>
        <v>0</v>
      </c>
      <c r="L27" s="4">
        <f t="shared" ref="L27" si="10">K27/F27</f>
        <v>0</v>
      </c>
      <c r="M27" s="4"/>
    </row>
    <row r="28" spans="1:13" ht="13.9" customHeight="1" x14ac:dyDescent="0.25">
      <c r="A28" s="46" t="s">
        <v>45</v>
      </c>
      <c r="B28" s="47"/>
      <c r="C28" s="47"/>
      <c r="D28" s="47"/>
      <c r="E28" s="47"/>
      <c r="F28" s="47"/>
      <c r="G28" s="48"/>
      <c r="H28" s="30">
        <f>SUM(H27)</f>
        <v>0</v>
      </c>
      <c r="I28" s="30"/>
      <c r="J28" s="30">
        <f>SUM(J27)</f>
        <v>0</v>
      </c>
      <c r="K28" s="30">
        <f>SUM(K27)</f>
        <v>0</v>
      </c>
      <c r="L28" s="31"/>
      <c r="M28" s="4"/>
    </row>
    <row r="30" spans="1:13" ht="13.9" customHeight="1" x14ac:dyDescent="0.25">
      <c r="A30" s="41" t="s">
        <v>48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x14ac:dyDescent="0.25">
      <c r="A31" s="4"/>
      <c r="B31" s="4"/>
      <c r="C31" s="4" t="s">
        <v>3</v>
      </c>
      <c r="D31" s="4" t="s">
        <v>4</v>
      </c>
      <c r="E31" s="4" t="s">
        <v>5</v>
      </c>
      <c r="F31" s="4" t="s">
        <v>6</v>
      </c>
      <c r="G31" s="4" t="s">
        <v>7</v>
      </c>
      <c r="H31" s="4" t="s">
        <v>8</v>
      </c>
      <c r="I31" s="4" t="s">
        <v>9</v>
      </c>
      <c r="J31" s="4" t="s">
        <v>10</v>
      </c>
      <c r="K31" s="4" t="s">
        <v>11</v>
      </c>
      <c r="L31" s="4" t="s">
        <v>12</v>
      </c>
      <c r="M31" s="4"/>
    </row>
    <row r="32" spans="1:13" ht="72" x14ac:dyDescent="0.25">
      <c r="A32" s="5" t="s">
        <v>13</v>
      </c>
      <c r="B32" s="5" t="s">
        <v>14</v>
      </c>
      <c r="C32" s="6" t="s">
        <v>15</v>
      </c>
      <c r="D32" s="7" t="s">
        <v>16</v>
      </c>
      <c r="E32" s="5" t="s">
        <v>17</v>
      </c>
      <c r="F32" s="5" t="s">
        <v>18</v>
      </c>
      <c r="G32" s="8" t="s">
        <v>19</v>
      </c>
      <c r="H32" s="8" t="s">
        <v>20</v>
      </c>
      <c r="I32" s="8" t="s">
        <v>21</v>
      </c>
      <c r="J32" s="8" t="s">
        <v>22</v>
      </c>
      <c r="K32" s="8" t="s">
        <v>23</v>
      </c>
      <c r="L32" s="5" t="s">
        <v>24</v>
      </c>
      <c r="M32" s="5" t="s">
        <v>25</v>
      </c>
    </row>
    <row r="33" spans="1:13" ht="24" x14ac:dyDescent="0.25">
      <c r="A33" s="4" t="s">
        <v>26</v>
      </c>
      <c r="B33" s="33" t="s">
        <v>60</v>
      </c>
      <c r="C33" s="33"/>
      <c r="D33" s="32"/>
      <c r="E33" s="13" t="s">
        <v>61</v>
      </c>
      <c r="F33" s="34">
        <v>300</v>
      </c>
      <c r="G33" s="10"/>
      <c r="H33" s="10">
        <f t="shared" ref="H33:H54" si="11">F33*G33</f>
        <v>0</v>
      </c>
      <c r="I33" s="11"/>
      <c r="J33" s="10">
        <f t="shared" ref="J33:J54" si="12">H33*I33</f>
        <v>0</v>
      </c>
      <c r="K33" s="10">
        <f t="shared" ref="K33:K54" si="13">H33+J33</f>
        <v>0</v>
      </c>
      <c r="L33" s="4">
        <f t="shared" ref="L33:L54" si="14">K33/F33</f>
        <v>0</v>
      </c>
      <c r="M33" s="4"/>
    </row>
    <row r="34" spans="1:13" ht="24" x14ac:dyDescent="0.25">
      <c r="A34" s="4" t="s">
        <v>27</v>
      </c>
      <c r="B34" s="33" t="s">
        <v>62</v>
      </c>
      <c r="C34" s="33"/>
      <c r="D34" s="32"/>
      <c r="E34" s="13" t="s">
        <v>61</v>
      </c>
      <c r="F34" s="34">
        <v>100</v>
      </c>
      <c r="G34" s="10"/>
      <c r="H34" s="10">
        <f t="shared" si="11"/>
        <v>0</v>
      </c>
      <c r="I34" s="11"/>
      <c r="J34" s="10">
        <f t="shared" si="12"/>
        <v>0</v>
      </c>
      <c r="K34" s="10">
        <f t="shared" si="13"/>
        <v>0</v>
      </c>
      <c r="L34" s="4">
        <f t="shared" si="14"/>
        <v>0</v>
      </c>
      <c r="M34" s="4"/>
    </row>
    <row r="35" spans="1:13" ht="24" x14ac:dyDescent="0.25">
      <c r="A35" s="4" t="s">
        <v>28</v>
      </c>
      <c r="B35" s="33" t="s">
        <v>63</v>
      </c>
      <c r="C35" s="33"/>
      <c r="D35" s="32"/>
      <c r="E35" s="13" t="s">
        <v>61</v>
      </c>
      <c r="F35" s="34">
        <v>1400</v>
      </c>
      <c r="G35" s="10"/>
      <c r="H35" s="10">
        <f t="shared" si="11"/>
        <v>0</v>
      </c>
      <c r="I35" s="11"/>
      <c r="J35" s="10">
        <f t="shared" si="12"/>
        <v>0</v>
      </c>
      <c r="K35" s="10">
        <f t="shared" si="13"/>
        <v>0</v>
      </c>
      <c r="L35" s="4">
        <f t="shared" si="14"/>
        <v>0</v>
      </c>
      <c r="M35" s="4"/>
    </row>
    <row r="36" spans="1:13" ht="24" x14ac:dyDescent="0.25">
      <c r="A36" s="4" t="s">
        <v>29</v>
      </c>
      <c r="B36" s="33" t="s">
        <v>64</v>
      </c>
      <c r="C36" s="33"/>
      <c r="D36" s="32"/>
      <c r="E36" s="13" t="s">
        <v>61</v>
      </c>
      <c r="F36" s="34">
        <v>1200</v>
      </c>
      <c r="G36" s="10"/>
      <c r="H36" s="10">
        <f t="shared" si="11"/>
        <v>0</v>
      </c>
      <c r="I36" s="11"/>
      <c r="J36" s="10">
        <f t="shared" si="12"/>
        <v>0</v>
      </c>
      <c r="K36" s="10">
        <f t="shared" si="13"/>
        <v>0</v>
      </c>
      <c r="L36" s="4">
        <f t="shared" si="14"/>
        <v>0</v>
      </c>
      <c r="M36" s="4"/>
    </row>
    <row r="37" spans="1:13" ht="24" x14ac:dyDescent="0.25">
      <c r="A37" s="4" t="s">
        <v>30</v>
      </c>
      <c r="B37" s="33" t="s">
        <v>65</v>
      </c>
      <c r="C37" s="33"/>
      <c r="D37" s="32"/>
      <c r="E37" s="13" t="s">
        <v>61</v>
      </c>
      <c r="F37" s="34">
        <v>500</v>
      </c>
      <c r="G37" s="10"/>
      <c r="H37" s="10">
        <f t="shared" si="11"/>
        <v>0</v>
      </c>
      <c r="I37" s="11"/>
      <c r="J37" s="10">
        <f t="shared" si="12"/>
        <v>0</v>
      </c>
      <c r="K37" s="10">
        <f t="shared" si="13"/>
        <v>0</v>
      </c>
      <c r="L37" s="4">
        <f t="shared" si="14"/>
        <v>0</v>
      </c>
      <c r="M37" s="4"/>
    </row>
    <row r="38" spans="1:13" ht="24" x14ac:dyDescent="0.25">
      <c r="A38" s="4" t="s">
        <v>31</v>
      </c>
      <c r="B38" s="33" t="s">
        <v>66</v>
      </c>
      <c r="C38" s="33"/>
      <c r="D38" s="32"/>
      <c r="E38" s="13" t="s">
        <v>61</v>
      </c>
      <c r="F38" s="34">
        <v>1800</v>
      </c>
      <c r="G38" s="10"/>
      <c r="H38" s="10">
        <f t="shared" si="11"/>
        <v>0</v>
      </c>
      <c r="I38" s="11"/>
      <c r="J38" s="10">
        <f t="shared" si="12"/>
        <v>0</v>
      </c>
      <c r="K38" s="10">
        <f t="shared" si="13"/>
        <v>0</v>
      </c>
      <c r="L38" s="4">
        <f t="shared" si="14"/>
        <v>0</v>
      </c>
      <c r="M38" s="4"/>
    </row>
    <row r="39" spans="1:13" ht="24" x14ac:dyDescent="0.25">
      <c r="A39" s="4" t="s">
        <v>32</v>
      </c>
      <c r="B39" s="33" t="s">
        <v>67</v>
      </c>
      <c r="C39" s="33"/>
      <c r="D39" s="32"/>
      <c r="E39" s="13" t="s">
        <v>61</v>
      </c>
      <c r="F39" s="34">
        <v>600</v>
      </c>
      <c r="G39" s="10"/>
      <c r="H39" s="10">
        <f t="shared" si="11"/>
        <v>0</v>
      </c>
      <c r="I39" s="11"/>
      <c r="J39" s="10">
        <f t="shared" si="12"/>
        <v>0</v>
      </c>
      <c r="K39" s="10">
        <f t="shared" si="13"/>
        <v>0</v>
      </c>
      <c r="L39" s="4">
        <f t="shared" si="14"/>
        <v>0</v>
      </c>
      <c r="M39" s="4"/>
    </row>
    <row r="40" spans="1:13" ht="24" x14ac:dyDescent="0.25">
      <c r="A40" s="4" t="s">
        <v>33</v>
      </c>
      <c r="B40" s="33" t="s">
        <v>68</v>
      </c>
      <c r="C40" s="33"/>
      <c r="D40" s="35"/>
      <c r="E40" s="13" t="s">
        <v>61</v>
      </c>
      <c r="F40" s="34">
        <v>1200</v>
      </c>
      <c r="G40" s="10"/>
      <c r="H40" s="10">
        <f t="shared" si="11"/>
        <v>0</v>
      </c>
      <c r="I40" s="11"/>
      <c r="J40" s="10">
        <f t="shared" si="12"/>
        <v>0</v>
      </c>
      <c r="K40" s="10">
        <f t="shared" si="13"/>
        <v>0</v>
      </c>
      <c r="L40" s="4">
        <f t="shared" si="14"/>
        <v>0</v>
      </c>
      <c r="M40" s="4"/>
    </row>
    <row r="41" spans="1:13" ht="24" x14ac:dyDescent="0.25">
      <c r="A41" s="4" t="s">
        <v>34</v>
      </c>
      <c r="B41" s="33" t="s">
        <v>69</v>
      </c>
      <c r="C41" s="33"/>
      <c r="D41" s="32"/>
      <c r="E41" s="13" t="s">
        <v>61</v>
      </c>
      <c r="F41" s="34">
        <v>1400</v>
      </c>
      <c r="G41" s="10"/>
      <c r="H41" s="10">
        <f t="shared" si="11"/>
        <v>0</v>
      </c>
      <c r="I41" s="11"/>
      <c r="J41" s="10">
        <f t="shared" si="12"/>
        <v>0</v>
      </c>
      <c r="K41" s="10">
        <f t="shared" si="13"/>
        <v>0</v>
      </c>
      <c r="L41" s="4">
        <f t="shared" si="14"/>
        <v>0</v>
      </c>
      <c r="M41" s="4"/>
    </row>
    <row r="42" spans="1:13" ht="24" x14ac:dyDescent="0.25">
      <c r="A42" s="4" t="s">
        <v>35</v>
      </c>
      <c r="B42" s="33" t="s">
        <v>70</v>
      </c>
      <c r="C42" s="33"/>
      <c r="D42" s="32"/>
      <c r="E42" s="13" t="s">
        <v>61</v>
      </c>
      <c r="F42" s="34">
        <v>200</v>
      </c>
      <c r="G42" s="10"/>
      <c r="H42" s="10">
        <f t="shared" si="11"/>
        <v>0</v>
      </c>
      <c r="I42" s="11"/>
      <c r="J42" s="10">
        <f t="shared" si="12"/>
        <v>0</v>
      </c>
      <c r="K42" s="10">
        <f t="shared" si="13"/>
        <v>0</v>
      </c>
      <c r="L42" s="4">
        <f t="shared" si="14"/>
        <v>0</v>
      </c>
      <c r="M42" s="4"/>
    </row>
    <row r="43" spans="1:13" ht="24" x14ac:dyDescent="0.25">
      <c r="A43" s="4" t="s">
        <v>36</v>
      </c>
      <c r="B43" s="33" t="s">
        <v>71</v>
      </c>
      <c r="C43" s="33"/>
      <c r="D43" s="32"/>
      <c r="E43" s="13" t="s">
        <v>61</v>
      </c>
      <c r="F43" s="34">
        <v>600</v>
      </c>
      <c r="G43" s="10"/>
      <c r="H43" s="10">
        <f t="shared" si="11"/>
        <v>0</v>
      </c>
      <c r="I43" s="11"/>
      <c r="J43" s="10">
        <f t="shared" si="12"/>
        <v>0</v>
      </c>
      <c r="K43" s="10">
        <f t="shared" si="13"/>
        <v>0</v>
      </c>
      <c r="L43" s="4">
        <f t="shared" si="14"/>
        <v>0</v>
      </c>
      <c r="M43" s="4"/>
    </row>
    <row r="44" spans="1:13" ht="24" x14ac:dyDescent="0.25">
      <c r="A44" s="4" t="s">
        <v>37</v>
      </c>
      <c r="B44" s="33" t="s">
        <v>72</v>
      </c>
      <c r="C44" s="33"/>
      <c r="D44" s="32"/>
      <c r="E44" s="13" t="s">
        <v>61</v>
      </c>
      <c r="F44" s="34">
        <v>1000</v>
      </c>
      <c r="G44" s="10"/>
      <c r="H44" s="10">
        <f t="shared" si="11"/>
        <v>0</v>
      </c>
      <c r="I44" s="11"/>
      <c r="J44" s="10">
        <f t="shared" si="12"/>
        <v>0</v>
      </c>
      <c r="K44" s="10">
        <f t="shared" si="13"/>
        <v>0</v>
      </c>
      <c r="L44" s="4">
        <f t="shared" si="14"/>
        <v>0</v>
      </c>
      <c r="M44" s="4"/>
    </row>
    <row r="45" spans="1:13" ht="24" x14ac:dyDescent="0.25">
      <c r="A45" s="4" t="s">
        <v>38</v>
      </c>
      <c r="B45" s="33" t="s">
        <v>73</v>
      </c>
      <c r="C45" s="33"/>
      <c r="D45" s="32"/>
      <c r="E45" s="13" t="s">
        <v>61</v>
      </c>
      <c r="F45" s="34">
        <v>700</v>
      </c>
      <c r="G45" s="10"/>
      <c r="H45" s="10">
        <f t="shared" si="11"/>
        <v>0</v>
      </c>
      <c r="I45" s="11"/>
      <c r="J45" s="10">
        <f t="shared" si="12"/>
        <v>0</v>
      </c>
      <c r="K45" s="10">
        <f t="shared" si="13"/>
        <v>0</v>
      </c>
      <c r="L45" s="4">
        <f t="shared" si="14"/>
        <v>0</v>
      </c>
      <c r="M45" s="4"/>
    </row>
    <row r="46" spans="1:13" ht="24" x14ac:dyDescent="0.25">
      <c r="A46" s="4" t="s">
        <v>39</v>
      </c>
      <c r="B46" s="33" t="s">
        <v>74</v>
      </c>
      <c r="C46" s="33"/>
      <c r="D46" s="32"/>
      <c r="E46" s="13" t="s">
        <v>61</v>
      </c>
      <c r="F46" s="34">
        <v>200</v>
      </c>
      <c r="G46" s="10"/>
      <c r="H46" s="10">
        <f t="shared" si="11"/>
        <v>0</v>
      </c>
      <c r="I46" s="11"/>
      <c r="J46" s="10">
        <f t="shared" si="12"/>
        <v>0</v>
      </c>
      <c r="K46" s="10">
        <f t="shared" si="13"/>
        <v>0</v>
      </c>
      <c r="L46" s="4">
        <f t="shared" si="14"/>
        <v>0</v>
      </c>
      <c r="M46" s="4"/>
    </row>
    <row r="47" spans="1:13" ht="24" x14ac:dyDescent="0.25">
      <c r="A47" s="4" t="s">
        <v>40</v>
      </c>
      <c r="B47" s="33" t="s">
        <v>75</v>
      </c>
      <c r="C47" s="33"/>
      <c r="D47" s="32"/>
      <c r="E47" s="13" t="s">
        <v>61</v>
      </c>
      <c r="F47" s="34">
        <v>3400</v>
      </c>
      <c r="G47" s="10"/>
      <c r="H47" s="10">
        <f t="shared" si="11"/>
        <v>0</v>
      </c>
      <c r="I47" s="11"/>
      <c r="J47" s="10">
        <f t="shared" si="12"/>
        <v>0</v>
      </c>
      <c r="K47" s="10">
        <f t="shared" si="13"/>
        <v>0</v>
      </c>
      <c r="L47" s="4">
        <f t="shared" si="14"/>
        <v>0</v>
      </c>
      <c r="M47" s="4"/>
    </row>
    <row r="48" spans="1:13" ht="24" x14ac:dyDescent="0.25">
      <c r="A48" s="4" t="s">
        <v>41</v>
      </c>
      <c r="B48" s="33" t="s">
        <v>76</v>
      </c>
      <c r="C48" s="33"/>
      <c r="D48" s="32"/>
      <c r="E48" s="13" t="s">
        <v>61</v>
      </c>
      <c r="F48" s="34">
        <v>800</v>
      </c>
      <c r="G48" s="10"/>
      <c r="H48" s="10">
        <f t="shared" si="11"/>
        <v>0</v>
      </c>
      <c r="I48" s="11"/>
      <c r="J48" s="10">
        <f t="shared" si="12"/>
        <v>0</v>
      </c>
      <c r="K48" s="10">
        <f t="shared" si="13"/>
        <v>0</v>
      </c>
      <c r="L48" s="4">
        <f t="shared" si="14"/>
        <v>0</v>
      </c>
      <c r="M48" s="4"/>
    </row>
    <row r="49" spans="1:13" ht="24" x14ac:dyDescent="0.25">
      <c r="A49" s="4" t="s">
        <v>42</v>
      </c>
      <c r="B49" s="33" t="s">
        <v>77</v>
      </c>
      <c r="C49" s="33"/>
      <c r="D49" s="32"/>
      <c r="E49" s="13" t="s">
        <v>61</v>
      </c>
      <c r="F49" s="34">
        <v>1160</v>
      </c>
      <c r="G49" s="10"/>
      <c r="H49" s="10">
        <f t="shared" si="11"/>
        <v>0</v>
      </c>
      <c r="I49" s="11"/>
      <c r="J49" s="10">
        <f t="shared" si="12"/>
        <v>0</v>
      </c>
      <c r="K49" s="10">
        <f t="shared" si="13"/>
        <v>0</v>
      </c>
      <c r="L49" s="4">
        <f t="shared" si="14"/>
        <v>0</v>
      </c>
      <c r="M49" s="4"/>
    </row>
    <row r="50" spans="1:13" ht="24" x14ac:dyDescent="0.25">
      <c r="A50" s="4" t="s">
        <v>43</v>
      </c>
      <c r="B50" s="33" t="s">
        <v>78</v>
      </c>
      <c r="C50" s="33"/>
      <c r="D50" s="32"/>
      <c r="E50" s="13" t="s">
        <v>61</v>
      </c>
      <c r="F50" s="34">
        <v>500</v>
      </c>
      <c r="G50" s="10"/>
      <c r="H50" s="10">
        <f t="shared" si="11"/>
        <v>0</v>
      </c>
      <c r="I50" s="11"/>
      <c r="J50" s="10">
        <f t="shared" si="12"/>
        <v>0</v>
      </c>
      <c r="K50" s="10">
        <f t="shared" si="13"/>
        <v>0</v>
      </c>
      <c r="L50" s="4">
        <f t="shared" si="14"/>
        <v>0</v>
      </c>
      <c r="M50" s="4"/>
    </row>
    <row r="51" spans="1:13" ht="24" x14ac:dyDescent="0.25">
      <c r="A51" s="4" t="s">
        <v>44</v>
      </c>
      <c r="B51" s="33" t="s">
        <v>79</v>
      </c>
      <c r="C51" s="33"/>
      <c r="D51" s="32"/>
      <c r="E51" s="13" t="s">
        <v>61</v>
      </c>
      <c r="F51" s="34">
        <v>1000</v>
      </c>
      <c r="G51" s="10"/>
      <c r="H51" s="10">
        <f t="shared" si="11"/>
        <v>0</v>
      </c>
      <c r="I51" s="11"/>
      <c r="J51" s="10">
        <f t="shared" si="12"/>
        <v>0</v>
      </c>
      <c r="K51" s="10">
        <f t="shared" si="13"/>
        <v>0</v>
      </c>
      <c r="L51" s="4">
        <f t="shared" si="14"/>
        <v>0</v>
      </c>
      <c r="M51" s="4"/>
    </row>
    <row r="52" spans="1:13" ht="24" x14ac:dyDescent="0.25">
      <c r="A52" s="4" t="s">
        <v>50</v>
      </c>
      <c r="B52" s="33" t="s">
        <v>80</v>
      </c>
      <c r="C52" s="33"/>
      <c r="D52" s="36"/>
      <c r="E52" s="13" t="s">
        <v>61</v>
      </c>
      <c r="F52" s="34">
        <v>500</v>
      </c>
      <c r="G52" s="10"/>
      <c r="H52" s="10">
        <f t="shared" si="11"/>
        <v>0</v>
      </c>
      <c r="I52" s="11"/>
      <c r="J52" s="10">
        <f t="shared" si="12"/>
        <v>0</v>
      </c>
      <c r="K52" s="10">
        <f t="shared" si="13"/>
        <v>0</v>
      </c>
      <c r="L52" s="4">
        <f t="shared" si="14"/>
        <v>0</v>
      </c>
      <c r="M52" s="4"/>
    </row>
    <row r="53" spans="1:13" ht="24" x14ac:dyDescent="0.25">
      <c r="A53" s="4" t="s">
        <v>81</v>
      </c>
      <c r="B53" s="33" t="s">
        <v>82</v>
      </c>
      <c r="C53" s="33"/>
      <c r="D53" s="36"/>
      <c r="E53" s="13" t="s">
        <v>61</v>
      </c>
      <c r="F53" s="34">
        <v>120</v>
      </c>
      <c r="G53" s="10"/>
      <c r="H53" s="10">
        <f t="shared" si="11"/>
        <v>0</v>
      </c>
      <c r="I53" s="11"/>
      <c r="J53" s="10">
        <f t="shared" si="12"/>
        <v>0</v>
      </c>
      <c r="K53" s="10">
        <f t="shared" si="13"/>
        <v>0</v>
      </c>
      <c r="L53" s="4">
        <f t="shared" si="14"/>
        <v>0</v>
      </c>
      <c r="M53" s="4"/>
    </row>
    <row r="54" spans="1:13" ht="24" x14ac:dyDescent="0.25">
      <c r="A54" s="4" t="s">
        <v>83</v>
      </c>
      <c r="B54" s="33" t="s">
        <v>84</v>
      </c>
      <c r="C54" s="33"/>
      <c r="D54" s="36"/>
      <c r="E54" s="13" t="s">
        <v>61</v>
      </c>
      <c r="F54" s="34">
        <v>500</v>
      </c>
      <c r="G54" s="10"/>
      <c r="H54" s="10">
        <f t="shared" si="11"/>
        <v>0</v>
      </c>
      <c r="I54" s="11"/>
      <c r="J54" s="10">
        <f t="shared" si="12"/>
        <v>0</v>
      </c>
      <c r="K54" s="10">
        <f t="shared" si="13"/>
        <v>0</v>
      </c>
      <c r="L54" s="4">
        <f t="shared" si="14"/>
        <v>0</v>
      </c>
      <c r="M54" s="4"/>
    </row>
    <row r="55" spans="1:13" ht="22.5" customHeight="1" x14ac:dyDescent="0.25">
      <c r="A55" s="42" t="s">
        <v>45</v>
      </c>
      <c r="B55" s="42"/>
      <c r="C55" s="42"/>
      <c r="D55" s="42"/>
      <c r="E55" s="42"/>
      <c r="F55" s="42"/>
      <c r="G55" s="42"/>
      <c r="H55" s="8">
        <f>SUM(H33:H54)</f>
        <v>0</v>
      </c>
      <c r="I55" s="8"/>
      <c r="J55" s="8">
        <f>SUM(J33:J54)</f>
        <v>0</v>
      </c>
      <c r="K55" s="8">
        <f>SUM(K33:K54)</f>
        <v>0</v>
      </c>
      <c r="L55" s="4"/>
      <c r="M55" s="4"/>
    </row>
    <row r="58" spans="1:13" ht="13.9" customHeight="1" x14ac:dyDescent="0.25">
      <c r="A58" s="49" t="s">
        <v>87</v>
      </c>
      <c r="B58" s="49"/>
      <c r="C58" s="49"/>
      <c r="D58" s="49"/>
      <c r="E58" s="49"/>
      <c r="F58" s="49"/>
      <c r="G58" s="49"/>
      <c r="H58" s="50" t="s">
        <v>88</v>
      </c>
      <c r="I58" s="50"/>
      <c r="J58" s="50"/>
      <c r="K58" s="50"/>
      <c r="L58" s="50"/>
      <c r="M58" s="50"/>
    </row>
    <row r="59" spans="1:13" ht="36" customHeight="1" x14ac:dyDescent="0.25">
      <c r="A59" s="49"/>
      <c r="B59" s="49"/>
      <c r="C59" s="49"/>
      <c r="D59" s="49"/>
      <c r="E59" s="49"/>
      <c r="F59" s="49"/>
      <c r="G59" s="49"/>
      <c r="H59" s="50"/>
      <c r="I59" s="50"/>
      <c r="J59" s="50"/>
      <c r="K59" s="50"/>
      <c r="L59" s="50"/>
      <c r="M59" s="50"/>
    </row>
    <row r="60" spans="1:13" ht="69.75" customHeight="1" x14ac:dyDescent="0.25">
      <c r="A60" s="51" t="s">
        <v>89</v>
      </c>
      <c r="B60" s="51"/>
      <c r="C60" s="51"/>
      <c r="D60" s="51"/>
      <c r="E60" s="51"/>
      <c r="F60" s="51"/>
      <c r="G60" s="51"/>
      <c r="H60" s="50"/>
      <c r="I60" s="50"/>
      <c r="J60" s="50"/>
      <c r="K60" s="50"/>
      <c r="L60" s="50"/>
      <c r="M60" s="50"/>
    </row>
  </sheetData>
  <mergeCells count="13">
    <mergeCell ref="A24:M24"/>
    <mergeCell ref="A22:G22"/>
    <mergeCell ref="A28:G28"/>
    <mergeCell ref="A30:M30"/>
    <mergeCell ref="A55:G55"/>
    <mergeCell ref="A58:G59"/>
    <mergeCell ref="H58:M60"/>
    <mergeCell ref="A60:G60"/>
    <mergeCell ref="A7:M7"/>
    <mergeCell ref="A16:G16"/>
    <mergeCell ref="A3:L3"/>
    <mergeCell ref="A5:L5"/>
    <mergeCell ref="A18:M18"/>
  </mergeCells>
  <pageMargins left="0.70866141732283472" right="0.70866141732283472" top="0.74803149606299213" bottom="0.74803149606299213" header="0.51181102362204722" footer="0.51181102362204722"/>
  <pageSetup paperSize="9" scale="57" orientation="landscape" horizontalDpi="300" verticalDpi="300" r:id="rId1"/>
  <headerFooter>
    <oddFooter>&amp;LM-2373-08/2022&amp;R&amp;"Arial,Normalny"&amp;10&amp;KFFFFFF&amp;P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asw2</dc:creator>
  <dc:description/>
  <cp:lastModifiedBy>Anna Sienkowiec</cp:lastModifiedBy>
  <cp:revision>28</cp:revision>
  <cp:lastPrinted>2022-08-29T08:17:54Z</cp:lastPrinted>
  <dcterms:created xsi:type="dcterms:W3CDTF">2015-06-05T18:17:20Z</dcterms:created>
  <dcterms:modified xsi:type="dcterms:W3CDTF">2022-08-29T08:18:01Z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